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d6a47728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kery Price List" sheetId="1" r:id="R2aa205674a1743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0.0%"/>
  </x:numFmts>
  <x:fonts count="5">
    <x:font>
      <x:sz val="11"/>
      <x:name val="Carlito"/>
    </x:font>
    <x:font>
      <x:sz val="10"/>
      <x:color rgb="FF2B201D"/>
      <x:name val="Arial"/>
    </x:font>
    <x:font>
      <x:b/>
      <x:sz val="16"/>
      <x:color rgb="FF2B201D"/>
      <x:name val="Arial"/>
    </x:font>
    <x:font>
      <x:b/>
      <x:sz val="10"/>
      <x:color rgb="FFFFFFFF"/>
      <x:name val="Arial"/>
    </x:font>
    <x:font>
      <x:b/>
      <x:sz val="10"/>
      <x:color rgb="FF6F3D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F3D2E"/>
      </x:patternFill>
    </x:fill>
    <x:fill>
      <x:patternFill patternType="solid">
        <x:fgColor rgb="FFF4D99B"/>
      </x:patternFill>
    </x:fill>
  </x:fills>
  <x:borders count="16">
    <x:border/>
    <x:border>
      <x:bottom style="thin">
        <x:color rgb="FF6F3D2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CDBE"/>
      </x:left>
      <x:top style="thin">
        <x:color rgb="FFD9CDBE"/>
      </x:top>
    </x:border>
    <x:border>
      <x:top style="thin">
        <x:color rgb="FFD9CDBE"/>
      </x:top>
    </x:border>
    <x:border>
      <x:right style="thin">
        <x:color rgb="FFD9CDBE"/>
      </x:right>
      <x:top style="thin">
        <x:color rgb="FFD9CDBE"/>
      </x:top>
    </x:border>
    <x:border>
      <x:left style="thin">
        <x:color rgb="FFD9CDBE"/>
      </x:left>
    </x:border>
    <x:border>
      <x:right style="thin">
        <x:color rgb="FFD9CDBE"/>
      </x:right>
    </x:border>
    <x:border>
      <x:left style="thin">
        <x:color rgb="FFD9CDBE"/>
      </x:left>
      <x:bottom style="thin">
        <x:color rgb="FFD9CDBE"/>
      </x:bottom>
    </x:border>
    <x:border>
      <x:bottom style="thin">
        <x:color rgb="FFD9CDBE"/>
      </x:bottom>
    </x:border>
    <x:border>
      <x:right style="thin">
        <x:color rgb="FFD9CDBE"/>
      </x:right>
      <x:bottom style="thin">
        <x:color rgb="FFD9CDB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</x:border>
    <x:border>
      <x:left style="thin">
        <x:color rgb="FFD9CDBE"/>
      </x:left>
      <x:right style="thin">
        <x:color rgb="FFD9CDBE"/>
      </x:right>
    </x:border>
    <x:border>
      <x:left style="thin">
        <x:color rgb="FFD9CDBE"/>
      </x:left>
      <x:right style="thin">
        <x:color rgb="FFD9CDBE"/>
      </x:right>
      <x:bottom style="thin">
        <x:color rgb="FFD9CDBE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5" xfId="0" applyNumberFormat="1" applyFont="1" applyFill="1" applyBorder="1"/>
    <x:xf numFmtId="200" fontId="1" fillId="3" borderId="6" xfId="0" applyNumberFormat="1" applyFont="1" applyFill="1" applyBorder="1"/>
    <x:xf numFmtId="200" fontId="1" fillId="3" borderId="7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9" xfId="0" applyNumberFormat="1" applyFont="1" applyFill="1" applyBorder="1"/>
    <x:xf numFmtId="200" fontId="1" fillId="3" borderId="11" xfId="0" applyNumberFormat="1" applyFont="1" applyFill="1" applyBorder="1"/>
    <x:xf numFmtId="200" fontId="1" fillId="3" borderId="12" xfId="0" applyNumberFormat="1" applyFont="1" applyFill="1" applyBorder="1"/>
    <x:xf numFmtId="200" fontId="1" fillId="3" borderId="13" xfId="0" applyNumberFormat="1" applyFont="1" applyFill="1" applyBorder="1"/>
    <x:xf numFmtId="200" fontId="1" fillId="3" borderId="14" xfId="0" applyNumberFormat="1" applyFont="1" applyFill="1" applyBorder="1"/>
    <x:xf numFmtId="200" fontId="1" fillId="3" borderId="15" xfId="0" applyNumberFormat="1" applyFont="1" applyFill="1" applyBorder="1"/>
    <x:xf numFmtId="201" fontId="1" fillId="3" borderId="13" xfId="0" applyNumberFormat="1" applyFont="1" applyFill="1" applyBorder="1"/>
    <x:xf numFmtId="201" fontId="1" fillId="3" borderId="14" xfId="0" applyNumberFormat="1" applyFont="1" applyFill="1" applyBorder="1"/>
    <x:xf numFmtId="201" fontId="1" fillId="3" borderId="15" xfId="0" applyNumberFormat="1" applyFont="1" applyFill="1" applyBorder="1"/>
    <x:xf numFmtId="201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bc45e845d4f36" /><Relationship Type="http://schemas.openxmlformats.org/officeDocument/2006/relationships/theme" Target="/xl/theme/theme1.xml" Id="R56e08e81ba9144d1" /><Relationship Type="http://schemas.openxmlformats.org/officeDocument/2006/relationships/sharedStrings" Target="/xl/sharedStrings.xml" Id="R8d873ad512e24e8b" /><Relationship Type="http://schemas.openxmlformats.org/officeDocument/2006/relationships/worksheet" Target="/xl/worksheets/sheet1.xml" Id="R2aa205674a1743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4" hidden="0" customWidth="1"/>
    <x:col min="4" max="4" width="16" hidden="0" customWidth="1"/>
    <x:col min="5" max="5" width="15" hidden="0" customWidth="1"/>
    <x:col min="6" max="6" width="15" hidden="0" customWidth="1"/>
    <x:col min="7" max="7" width="16" hidden="0" customWidth="1"/>
    <x:col min="8" max="8" width="15" hidden="0" customWidth="1"/>
    <x:col min="9" max="9" width="1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Bakery Price List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32" customHeight="1">
      <x:c r="A4" s="15" t="str">
        <x:v>Product</x:v>
      </x:c>
      <x:c r="B4" s="16" t="str">
        <x:v>Size or yield</x:v>
      </x:c>
      <x:c r="C4" s="16" t="str">
        <x:v>Batch cost</x:v>
      </x:c>
      <x:c r="D4" s="16" t="str">
        <x:v>Units per batch</x:v>
      </x:c>
      <x:c r="E4" s="16" t="str">
        <x:v>Cost per unit</x:v>
      </x:c>
      <x:c r="F4" s="16" t="str">
        <x:v>Target margin</x:v>
      </x:c>
      <x:c r="G4" s="16" t="str">
        <x:v>Suggested price</x:v>
      </x:c>
      <x:c r="H4" s="16" t="str">
        <x:v>Selling price</x:v>
      </x:c>
      <x:c r="I4" s="17" t="str">
        <x:v>Actual margin</x:v>
      </x:c>
    </x:row>
    <x:row r="5">
      <x:c r="A5" s="19" t="str">
        <x:v>Chocolate chip cookies</x:v>
      </x:c>
      <x:c r="B5" s="20" t="str">
        <x:v>12 cookies</x:v>
      </x:c>
      <x:c r="C5" s="30" t="n">
        <x:v>18</x:v>
      </x:c>
      <x:c r="D5" s="31" t="n">
        <x:v>12</x:v>
      </x:c>
      <x:c r="E5" s="32" t="n">
        <x:f>IF(OR(C5="",D5="",D5&lt;=0),"",C5/D5)</x:f>
        <x:v>1.5</x:v>
      </x:c>
      <x:c r="F5" s="40" t="n">
        <x:v>0.3</x:v>
      </x:c>
      <x:c r="G5" s="32" t="n">
        <x:f>IF(OR(E5="",F5="",F5&gt;=1),"",E5/(1-F5))</x:f>
        <x:v>2.142857142857143</x:v>
      </x:c>
      <x:c r="H5" s="37" t="n">
        <x:v>2.25</x:v>
      </x:c>
      <x:c r="I5" s="43" t="n">
        <x:f>IF(OR(H5="",E5="",H5&lt;=0),"",(H5-E5)/H5)</x:f>
        <x:v>0.3333333333333333</x:v>
      </x:c>
    </x:row>
    <x:row r="6">
      <x:c r="A6" s="22" t="str">
        <x:v>Vanilla cupcakes</x:v>
      </x:c>
      <x:c r="B6" s="18" t="str">
        <x:v>12 cupcakes</x:v>
      </x:c>
      <x:c r="C6" s="33" t="n">
        <x:v>24</x:v>
      </x:c>
      <x:c r="D6" s="34" t="n">
        <x:v>12</x:v>
      </x:c>
      <x:c r="E6" s="32" t="n">
        <x:f>IF(OR(C6="",D6="",D6&lt;=0),"",C6/D6)</x:f>
        <x:v>2</x:v>
      </x:c>
      <x:c r="F6" s="41" t="n">
        <x:v>0.35</x:v>
      </x:c>
      <x:c r="G6" s="32" t="n">
        <x:f>IF(OR(E6="",F6="",F6&gt;=1),"",E6/(1-F6))</x:f>
        <x:v>3.0769230769230766</x:v>
      </x:c>
      <x:c r="H6" s="38" t="n">
        <x:v>3.25</x:v>
      </x:c>
      <x:c r="I6" s="43" t="n">
        <x:f>IF(OR(H6="",E6="",H6&lt;=0),"",(H6-E6)/H6)</x:f>
        <x:v>0.38461538461538464</x:v>
      </x:c>
    </x:row>
    <x:row r="7">
      <x:c r="A7" s="22" t="str">
        <x:v>6-inch celebration cake</x:v>
      </x:c>
      <x:c r="B7" s="18" t="str">
        <x:v>8 servings</x:v>
      </x:c>
      <x:c r="C7" s="33" t="n">
        <x:v>42</x:v>
      </x:c>
      <x:c r="D7" s="34" t="n">
        <x:v>1</x:v>
      </x:c>
      <x:c r="E7" s="32" t="n">
        <x:f>IF(OR(C7="",D7="",D7&lt;=0),"",C7/D7)</x:f>
        <x:v>42</x:v>
      </x:c>
      <x:c r="F7" s="41" t="n">
        <x:v>0.4</x:v>
      </x:c>
      <x:c r="G7" s="32" t="n">
        <x:f>IF(OR(E7="",F7="",F7&gt;=1),"",E7/(1-F7))</x:f>
        <x:v>70</x:v>
      </x:c>
      <x:c r="H7" s="38" t="n">
        <x:v>75</x:v>
      </x:c>
      <x:c r="I7" s="43" t="n">
        <x:f>IF(OR(H7="",E7="",H7&lt;=0),"",(H7-E7)/H7)</x:f>
        <x:v>0.44</x:v>
      </x:c>
    </x:row>
    <x:row r="8">
      <x:c r="A8" s="22" t="str"/>
      <x:c r="B8" s="18" t="str"/>
      <x:c r="C8" s="33" t="str"/>
      <x:c r="D8" s="34" t="str"/>
      <x:c r="E8" s="32" t="str">
        <x:f>IF(OR(C8="",D8="",D8&lt;=0),"",C8/D8)</x:f>
      </x:c>
      <x:c r="F8" s="41" t="n">
        <x:v>0.3</x:v>
      </x:c>
      <x:c r="G8" s="32" t="str">
        <x:f>IF(OR(E8="",F8="",F8&gt;=1),"",E8/(1-F8))</x:f>
      </x:c>
      <x:c r="H8" s="38" t="str"/>
      <x:c r="I8" s="43" t="str">
        <x:f>IF(OR(H8="",E8="",H8&lt;=0),"",(H8-E8)/H8)</x:f>
      </x:c>
    </x:row>
    <x:row r="9">
      <x:c r="A9" s="22" t="str"/>
      <x:c r="B9" s="18" t="str"/>
      <x:c r="C9" s="33" t="str"/>
      <x:c r="D9" s="34" t="str"/>
      <x:c r="E9" s="32" t="str">
        <x:f>IF(OR(C9="",D9="",D9&lt;=0),"",C9/D9)</x:f>
      </x:c>
      <x:c r="F9" s="41" t="n">
        <x:v>0.3</x:v>
      </x:c>
      <x:c r="G9" s="32" t="str">
        <x:f>IF(OR(E9="",F9="",F9&gt;=1),"",E9/(1-F9))</x:f>
      </x:c>
      <x:c r="H9" s="38" t="str"/>
      <x:c r="I9" s="43" t="str">
        <x:f>IF(OR(H9="",E9="",H9&lt;=0),"",(H9-E9)/H9)</x:f>
      </x:c>
    </x:row>
    <x:row r="10">
      <x:c r="A10" s="22" t="str"/>
      <x:c r="B10" s="18" t="str"/>
      <x:c r="C10" s="33" t="str"/>
      <x:c r="D10" s="34" t="str"/>
      <x:c r="E10" s="32" t="str">
        <x:f>IF(OR(C10="",D10="",D10&lt;=0),"",C10/D10)</x:f>
      </x:c>
      <x:c r="F10" s="41" t="n">
        <x:v>0.3</x:v>
      </x:c>
      <x:c r="G10" s="32" t="str">
        <x:f>IF(OR(E10="",F10="",F10&gt;=1),"",E10/(1-F10))</x:f>
      </x:c>
      <x:c r="H10" s="38" t="str"/>
      <x:c r="I10" s="43" t="str">
        <x:f>IF(OR(H10="",E10="",H10&lt;=0),"",(H10-E10)/H10)</x:f>
      </x:c>
    </x:row>
    <x:row r="11">
      <x:c r="A11" s="22" t="str"/>
      <x:c r="B11" s="18" t="str"/>
      <x:c r="C11" s="33" t="str"/>
      <x:c r="D11" s="34" t="str"/>
      <x:c r="E11" s="32" t="str">
        <x:f>IF(OR(C11="",D11="",D11&lt;=0),"",C11/D11)</x:f>
      </x:c>
      <x:c r="F11" s="41" t="n">
        <x:v>0.3</x:v>
      </x:c>
      <x:c r="G11" s="32" t="str">
        <x:f>IF(OR(E11="",F11="",F11&gt;=1),"",E11/(1-F11))</x:f>
      </x:c>
      <x:c r="H11" s="38" t="str"/>
      <x:c r="I11" s="43" t="str">
        <x:f>IF(OR(H11="",E11="",H11&lt;=0),"",(H11-E11)/H11)</x:f>
      </x:c>
    </x:row>
    <x:row r="12">
      <x:c r="A12" s="22" t="str"/>
      <x:c r="B12" s="18" t="str"/>
      <x:c r="C12" s="33" t="str"/>
      <x:c r="D12" s="34" t="str"/>
      <x:c r="E12" s="32" t="str">
        <x:f>IF(OR(C12="",D12="",D12&lt;=0),"",C12/D12)</x:f>
      </x:c>
      <x:c r="F12" s="41" t="n">
        <x:v>0.3</x:v>
      </x:c>
      <x:c r="G12" s="32" t="str">
        <x:f>IF(OR(E12="",F12="",F12&gt;=1),"",E12/(1-F12))</x:f>
      </x:c>
      <x:c r="H12" s="38" t="str"/>
      <x:c r="I12" s="43" t="str">
        <x:f>IF(OR(H12="",E12="",H12&lt;=0),"",(H12-E12)/H12)</x:f>
      </x:c>
    </x:row>
    <x:row r="13">
      <x:c r="A13" s="22" t="str"/>
      <x:c r="B13" s="18" t="str"/>
      <x:c r="C13" s="33" t="str"/>
      <x:c r="D13" s="34" t="str"/>
      <x:c r="E13" s="32" t="str">
        <x:f>IF(OR(C13="",D13="",D13&lt;=0),"",C13/D13)</x:f>
      </x:c>
      <x:c r="F13" s="41" t="n">
        <x:v>0.3</x:v>
      </x:c>
      <x:c r="G13" s="32" t="str">
        <x:f>IF(OR(E13="",F13="",F13&gt;=1),"",E13/(1-F13))</x:f>
      </x:c>
      <x:c r="H13" s="38" t="str"/>
      <x:c r="I13" s="43" t="str">
        <x:f>IF(OR(H13="",E13="",H13&lt;=0),"",(H13-E13)/H13)</x:f>
      </x:c>
    </x:row>
    <x:row r="14">
      <x:c r="A14" s="24" t="str"/>
      <x:c r="B14" s="25" t="str"/>
      <x:c r="C14" s="35" t="str"/>
      <x:c r="D14" s="36" t="str"/>
      <x:c r="E14" s="32" t="str">
        <x:f>IF(OR(C14="",D14="",D14&lt;=0),"",C14/D14)</x:f>
      </x:c>
      <x:c r="F14" s="42" t="n">
        <x:v>0.3</x:v>
      </x:c>
      <x:c r="G14" s="32" t="str">
        <x:f>IF(OR(E14="",F14="",F14&gt;=1),"",E14/(1-F14))</x:f>
      </x:c>
      <x:c r="H14" s="39" t="str"/>
      <x:c r="I14" s="43" t="str">
        <x:f>IF(OR(H14="",E14="",H14&lt;=0),"",(H14-E14)/H14)</x:f>
      </x:c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</x:row>
    <x:row r="17">
      <x:c r="A17" s="44" t="str">
        <x:v>Pricing notes</x:v>
      </x:c>
      <x:c r="B17" s="44" t="str"/>
      <x:c r="C17" s="44" t="str"/>
      <x:c r="D17" s="44" t="str"/>
      <x:c r="E17" s="44" t="str"/>
      <x:c r="F17" s="44" t="str"/>
      <x:c r="G17" s="44" t="str"/>
      <x:c r="H17" s="44" t="str"/>
      <x:c r="I17" s="44" t="str"/>
    </x:row>
    <x:row r="18" ht="26" customHeight="1">
      <x:c r="A18" s="45" t="str">
        <x:v>Suggested price uses price = cost per unit ÷ (1 − target margin).</x:v>
      </x:c>
      <x:c r="B18" s="45" t="str"/>
      <x:c r="C18" s="45" t="str"/>
      <x:c r="D18" s="45" t="str"/>
      <x:c r="E18" s="45" t="str"/>
      <x:c r="F18" s="45" t="str"/>
      <x:c r="G18" s="45" t="str"/>
      <x:c r="H18" s="45" t="str"/>
      <x:c r="I18" s="45" t="str"/>
    </x:row>
    <x:row r="19" ht="26" customHeight="1">
      <x:c r="A19" s="45" t="str">
        <x:v>Margin and markup are different. A $3 cost at 30% margin gives $4.29; at 30% markup it gives $3.90.</x:v>
      </x:c>
      <x:c r="B19" s="45" t="str"/>
      <x:c r="C19" s="45" t="str"/>
      <x:c r="D19" s="45" t="str"/>
      <x:c r="E19" s="45" t="str"/>
      <x:c r="F19" s="45" t="str"/>
      <x:c r="G19" s="45" t="str"/>
      <x:c r="H19" s="45" t="str"/>
      <x:c r="I19" s="45" t="str"/>
    </x:row>
    <x:row r="20" ht="26" customHeight="1">
      <x:c r="A20" s="45" t="str">
        <x:v>Enter actual selling prices to compare the resulting margin.</x:v>
      </x:c>
      <x:c r="B20" s="45" t="str"/>
      <x:c r="C20" s="45" t="str"/>
      <x:c r="D20" s="45" t="str"/>
      <x:c r="E20" s="45" t="str"/>
      <x:c r="F20" s="45" t="str"/>
      <x:c r="G20" s="45" t="str"/>
      <x:c r="H20" s="45" t="str"/>
      <x:c r="I20" s="45" t="str"/>
    </x:row>
    <x:row r="21" ht="26" customHeight="1">
      <x:c r="A21" s="45" t="str">
        <x:v>All amounts are planning estimates in one currency selected by the bakery.</x:v>
      </x:c>
      <x:c r="B21" s="45" t="str"/>
      <x:c r="C21" s="45" t="str"/>
      <x:c r="D21" s="45" t="str"/>
      <x:c r="E21" s="45" t="str"/>
      <x:c r="F21" s="45" t="str"/>
      <x:c r="G21" s="45" t="str"/>
      <x:c r="H21" s="45" t="str"/>
      <x:c r="I21" s="45" t="str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pageMargins left="0.7" right="0.7" top="0.75" bottom="0.75" header="0.3" footer="0.3"/>
</x:worksheet>
</file>