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c781e797e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gredient Inventory Sheet" sheetId="1" r:id="R207284a8030f4d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&quot;$&quot;#,##0.00"/>
  </x:numFmts>
  <x:fonts count="5">
    <x:font>
      <x:sz val="11"/>
      <x:name val="Carlito"/>
    </x:font>
    <x:font>
      <x:sz val="10"/>
      <x:color rgb="FF2B201D"/>
      <x:name val="Arial"/>
    </x:font>
    <x:font>
      <x:b/>
      <x:sz val="16"/>
      <x:color rgb="FF2B201D"/>
      <x:name val="Arial"/>
    </x:font>
    <x:font>
      <x:b/>
      <x:sz val="10"/>
      <x:color rgb="FFFFFFFF"/>
      <x:name val="Arial"/>
    </x:font>
    <x:font>
      <x:b/>
      <x:sz val="10"/>
      <x:color rgb="FF6F3D2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F3D2E"/>
      </x:patternFill>
    </x:fill>
    <x:fill>
      <x:patternFill patternType="solid">
        <x:fgColor rgb="FFF4D99B"/>
      </x:patternFill>
    </x:fill>
  </x:fills>
  <x:borders count="16">
    <x:border/>
    <x:border>
      <x:bottom style="thin">
        <x:color rgb="FF6F3D2E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D9CDBE"/>
      </x:left>
      <x:top style="thin">
        <x:color rgb="FFD9CDBE"/>
      </x:top>
    </x:border>
    <x:border>
      <x:top style="thin">
        <x:color rgb="FFD9CDBE"/>
      </x:top>
    </x:border>
    <x:border>
      <x:right style="thin">
        <x:color rgb="FFD9CDBE"/>
      </x:right>
      <x:top style="thin">
        <x:color rgb="FFD9CDBE"/>
      </x:top>
    </x:border>
    <x:border>
      <x:left style="thin">
        <x:color rgb="FFD9CDBE"/>
      </x:left>
    </x:border>
    <x:border>
      <x:right style="thin">
        <x:color rgb="FFD9CDBE"/>
      </x:right>
    </x:border>
    <x:border>
      <x:left style="thin">
        <x:color rgb="FFD9CDBE"/>
      </x:left>
      <x:bottom style="thin">
        <x:color rgb="FFD9CDBE"/>
      </x:bottom>
    </x:border>
    <x:border>
      <x:bottom style="thin">
        <x:color rgb="FFD9CDBE"/>
      </x:bottom>
    </x:border>
    <x:border>
      <x:right style="thin">
        <x:color rgb="FFD9CDBE"/>
      </x:right>
      <x:bottom style="thin">
        <x:color rgb="FFD9CDBE"/>
      </x:bottom>
    </x:border>
    <x:border>
      <x:left style="thin">
        <x:color rgb="FFD9CDBE"/>
      </x:left>
      <x:right style="thin">
        <x:color rgb="FFD9CDBE"/>
      </x:right>
      <x:top style="thin">
        <x:color rgb="FFD9CDBE"/>
      </x:top>
    </x:border>
    <x:border>
      <x:left style="thin">
        <x:color rgb="FFD9CDBE"/>
      </x:left>
      <x:right style="thin">
        <x:color rgb="FFD9CDBE"/>
      </x:right>
    </x:border>
    <x:border>
      <x:left style="thin">
        <x:color rgb="FFD9CDBE"/>
      </x:left>
      <x:right style="thin">
        <x:color rgb="FFD9CDBE"/>
      </x:right>
      <x:bottom style="thin">
        <x:color rgb="FFD9CDBE"/>
      </x:bottom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5" xfId="0" applyNumberFormat="1" applyFont="1" applyFill="1" applyBorder="1"/>
    <x:xf numFmtId="0" fontId="1" fillId="3" borderId="6" xfId="0" applyNumberFormat="1" applyFont="1" applyFill="1" applyBorder="1"/>
    <x:xf numFmtId="0" fontId="1" fillId="3" borderId="7" xfId="0" applyNumberFormat="1" applyFont="1" applyFill="1" applyBorder="1"/>
    <x:xf numFmtId="0" fontId="1" fillId="3" borderId="8" xfId="0" applyNumberFormat="1" applyFont="1" applyFill="1" applyBorder="1"/>
    <x:xf numFmtId="0" fontId="1" fillId="3" borderId="9" xfId="0" applyNumberFormat="1" applyFont="1" applyFill="1" applyBorder="1"/>
    <x:xf numFmtId="0" fontId="1" fillId="3" borderId="10" xfId="0" applyNumberFormat="1" applyFont="1" applyFill="1" applyBorder="1"/>
    <x:xf numFmtId="0" fontId="1" fillId="3" borderId="11" xfId="0" applyNumberFormat="1" applyFont="1" applyFill="1" applyBorder="1"/>
    <x:xf numFmtId="0" fontId="1" fillId="3" borderId="12" xfId="0" applyNumberFormat="1" applyFont="1" applyFill="1" applyBorder="1"/>
    <x:xf numFmtId="0" fontId="1" fillId="3" borderId="13" xfId="0" applyNumberFormat="1" applyFont="1" applyFill="1" applyBorder="1"/>
    <x:xf numFmtId="0" fontId="1" fillId="3" borderId="14" xfId="0" applyNumberFormat="1" applyFont="1" applyFill="1" applyBorder="1"/>
    <x:xf numFmtId="0" fontId="1" fillId="3" borderId="15" xfId="0" applyNumberFormat="1" applyFont="1" applyFill="1" applyBorder="1"/>
    <x:xf numFmtId="200" fontId="1" fillId="3" borderId="6" xfId="0" applyNumberFormat="1" applyFont="1" applyFill="1" applyBorder="1"/>
    <x:xf numFmtId="200" fontId="1" fillId="3" borderId="7" xfId="0" applyNumberFormat="1" applyFont="1" applyFill="1" applyBorder="1"/>
    <x:xf numFmtId="200" fontId="1" fillId="0" borderId="0" xfId="0" applyNumberFormat="1" applyFont="1" applyFill="1" applyBorder="1"/>
    <x:xf numFmtId="200" fontId="1" fillId="3" borderId="13" xfId="0" applyNumberFormat="1" applyFont="1" applyFill="1" applyBorder="1"/>
    <x:xf numFmtId="200" fontId="1" fillId="3" borderId="0" xfId="0" applyNumberFormat="1" applyFont="1" applyFill="1" applyBorder="1"/>
    <x:xf numFmtId="200" fontId="1" fillId="3" borderId="9" xfId="0" applyNumberFormat="1" applyFont="1" applyFill="1" applyBorder="1"/>
    <x:xf numFmtId="200" fontId="1" fillId="3" borderId="14" xfId="0" applyNumberFormat="1" applyFont="1" applyFill="1" applyBorder="1"/>
    <x:xf numFmtId="200" fontId="1" fillId="3" borderId="11" xfId="0" applyNumberFormat="1" applyFont="1" applyFill="1" applyBorder="1"/>
    <x:xf numFmtId="200" fontId="1" fillId="3" borderId="12" xfId="0" applyNumberFormat="1" applyFont="1" applyFill="1" applyBorder="1"/>
    <x:xf numFmtId="200" fontId="1" fillId="3" borderId="15" xfId="0" applyNumberFormat="1" applyFont="1" applyFill="1" applyBorder="1"/>
    <x:xf numFmtId="201" fontId="1" fillId="3" borderId="13" xfId="0" applyNumberFormat="1" applyFont="1" applyFill="1" applyBorder="1"/>
    <x:xf numFmtId="201" fontId="1" fillId="0" borderId="0" xfId="0" applyNumberFormat="1" applyFont="1" applyFill="1" applyBorder="1"/>
    <x:xf numFmtId="201" fontId="1" fillId="3" borderId="14" xfId="0" applyNumberFormat="1" applyFont="1" applyFill="1" applyBorder="1"/>
    <x:xf numFmtId="201" fontId="1" fillId="3" borderId="15" xfId="0" applyNumberFormat="1" applyFont="1" applyFill="1" applyBorder="1"/>
    <x:xf numFmtId="0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e3e9c94c7447b" /><Relationship Type="http://schemas.openxmlformats.org/officeDocument/2006/relationships/theme" Target="/xl/theme/theme1.xml" Id="Rb50c6c75d4ee4c9b" /><Relationship Type="http://schemas.openxmlformats.org/officeDocument/2006/relationships/sharedStrings" Target="/xl/sharedStrings.xml" Id="Rbd66adfe8c934160" /><Relationship Type="http://schemas.openxmlformats.org/officeDocument/2006/relationships/worksheet" Target="/xl/worksheets/sheet1.xml" Id="R207284a8030f4d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10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4" hidden="0" customWidth="1"/>
    <x:col min="9" max="9" width="12" hidden="0" customWidth="1"/>
    <x:col min="10" max="10" width="14" hidden="0" customWidth="1"/>
    <x:col min="11" max="11" width="16" hidden="0" customWidth="1"/>
    <x:col min="12" max="12" width="14" hidden="0" customWidth="1"/>
    <x:col min="13" max="13" width="1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Ingredient Inventory Sheet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32" customHeight="1">
      <x:c r="A4" s="15" t="str">
        <x:v>Ingredient</x:v>
      </x:c>
      <x:c r="B4" s="16" t="str">
        <x:v>Unit</x:v>
      </x:c>
      <x:c r="C4" s="16" t="str">
        <x:v>Opening</x:v>
      </x:c>
      <x:c r="D4" s="16" t="str">
        <x:v>Receipts</x:v>
      </x:c>
      <x:c r="E4" s="16" t="str">
        <x:v>Used</x:v>
      </x:c>
      <x:c r="F4" s="16" t="str">
        <x:v>Adjustments</x:v>
      </x:c>
      <x:c r="G4" s="16" t="str">
        <x:v>On hand</x:v>
      </x:c>
      <x:c r="H4" s="16" t="str">
        <x:v>Reorder point</x:v>
      </x:c>
      <x:c r="I4" s="16" t="str">
        <x:v>Shortage</x:v>
      </x:c>
      <x:c r="J4" s="16" t="str">
        <x:v>Package size</x:v>
      </x:c>
      <x:c r="K4" s="16" t="str">
        <x:v>Packages to buy</x:v>
      </x:c>
      <x:c r="L4" s="16" t="str">
        <x:v>Package price</x:v>
      </x:c>
      <x:c r="M4" s="17" t="str">
        <x:v>Estimated cost</x:v>
      </x:c>
    </x:row>
    <x:row r="5">
      <x:c r="A5" s="19" t="str">
        <x:v>Flour</x:v>
      </x:c>
      <x:c r="B5" s="20" t="str">
        <x:v>g</x:v>
      </x:c>
      <x:c r="C5" s="30" t="n">
        <x:v>5000</x:v>
      </x:c>
      <x:c r="D5" s="30" t="n">
        <x:v>0</x:v>
      </x:c>
      <x:c r="E5" s="30" t="n">
        <x:v>350</x:v>
      </x:c>
      <x:c r="F5" s="31" t="n">
        <x:v>0</x:v>
      </x:c>
      <x:c r="G5" s="32" t="n">
        <x:f>IF(A5="","",C5+D5-E5+F5)</x:f>
        <x:v>4650</x:v>
      </x:c>
      <x:c r="H5" s="33" t="n">
        <x:v>2000</x:v>
      </x:c>
      <x:c r="I5" s="32" t="n">
        <x:f>IF(A5="","",MAX(0,H5-G5))</x:f>
        <x:v>0</x:v>
      </x:c>
      <x:c r="J5" s="33" t="n">
        <x:v>5000</x:v>
      </x:c>
      <x:c r="K5" s="32" t="n">
        <x:f>IF(A5="","",IF(OR(I5=0,J5="",J5&lt;=0),0,ROUNDUP(I5/J5,0)))</x:f>
        <x:v>0</x:v>
      </x:c>
      <x:c r="L5" s="40" t="n">
        <x:v>8</x:v>
      </x:c>
      <x:c r="M5" s="41" t="n">
        <x:f>IF(A5="","",IF(OR(K5=0,L5=""),0,K5*L5))</x:f>
        <x:v>0</x:v>
      </x:c>
    </x:row>
    <x:row r="6">
      <x:c r="A6" s="22" t="str">
        <x:v>Butter</x:v>
      </x:c>
      <x:c r="B6" s="18" t="str">
        <x:v>g</x:v>
      </x:c>
      <x:c r="C6" s="34" t="n">
        <x:v>900</x:v>
      </x:c>
      <x:c r="D6" s="34" t="n">
        <x:v>0</x:v>
      </x:c>
      <x:c r="E6" s="34" t="n">
        <x:v>225</x:v>
      </x:c>
      <x:c r="F6" s="35" t="n">
        <x:v>0</x:v>
      </x:c>
      <x:c r="G6" s="32" t="n">
        <x:f>IF(A6="","",C6+D6-E6+F6)</x:f>
        <x:v>675</x:v>
      </x:c>
      <x:c r="H6" s="36" t="n">
        <x:v>454</x:v>
      </x:c>
      <x:c r="I6" s="32" t="n">
        <x:f>IF(A6="","",MAX(0,H6-G6))</x:f>
        <x:v>0</x:v>
      </x:c>
      <x:c r="J6" s="36" t="n">
        <x:v>454</x:v>
      </x:c>
      <x:c r="K6" s="32" t="n">
        <x:f>IF(A6="","",IF(OR(I6=0,J6="",J6&lt;=0),0,ROUNDUP(I6/J6,0)))</x:f>
        <x:v>0</x:v>
      </x:c>
      <x:c r="L6" s="42" t="n">
        <x:v>5.5</x:v>
      </x:c>
      <x:c r="M6" s="41" t="n">
        <x:f>IF(A6="","",IF(OR(K6=0,L6=""),0,K6*L6))</x:f>
        <x:v>0</x:v>
      </x:c>
    </x:row>
    <x:row r="7">
      <x:c r="A7" s="22" t="str"/>
      <x:c r="B7" s="18" t="str"/>
      <x:c r="C7" s="34" t="str"/>
      <x:c r="D7" s="34" t="str"/>
      <x:c r="E7" s="34" t="str"/>
      <x:c r="F7" s="35" t="str"/>
      <x:c r="G7" s="32" t="str">
        <x:f>IF(A7="","",C7+D7-E7+F7)</x:f>
      </x:c>
      <x:c r="H7" s="36" t="str"/>
      <x:c r="I7" s="32" t="str">
        <x:f>IF(A7="","",MAX(0,H7-G7))</x:f>
      </x:c>
      <x:c r="J7" s="36" t="str"/>
      <x:c r="K7" s="32" t="str">
        <x:f>IF(A7="","",IF(OR(I7=0,J7="",J7&lt;=0),0,ROUNDUP(I7/J7,0)))</x:f>
      </x:c>
      <x:c r="L7" s="42" t="str"/>
      <x:c r="M7" s="41" t="str">
        <x:f>IF(A7="","",IF(OR(K7=0,L7=""),0,K7*L7))</x:f>
      </x:c>
    </x:row>
    <x:row r="8">
      <x:c r="A8" s="22" t="str"/>
      <x:c r="B8" s="18" t="str"/>
      <x:c r="C8" s="34" t="str"/>
      <x:c r="D8" s="34" t="str"/>
      <x:c r="E8" s="34" t="str"/>
      <x:c r="F8" s="35" t="str"/>
      <x:c r="G8" s="32" t="str">
        <x:f>IF(A8="","",C8+D8-E8+F8)</x:f>
      </x:c>
      <x:c r="H8" s="36" t="str"/>
      <x:c r="I8" s="32" t="str">
        <x:f>IF(A8="","",MAX(0,H8-G8))</x:f>
      </x:c>
      <x:c r="J8" s="36" t="str"/>
      <x:c r="K8" s="32" t="str">
        <x:f>IF(A8="","",IF(OR(I8=0,J8="",J8&lt;=0),0,ROUNDUP(I8/J8,0)))</x:f>
      </x:c>
      <x:c r="L8" s="42" t="str"/>
      <x:c r="M8" s="41" t="str">
        <x:f>IF(A8="","",IF(OR(K8=0,L8=""),0,K8*L8))</x:f>
      </x:c>
    </x:row>
    <x:row r="9">
      <x:c r="A9" s="22" t="str"/>
      <x:c r="B9" s="18" t="str"/>
      <x:c r="C9" s="34" t="str"/>
      <x:c r="D9" s="34" t="str"/>
      <x:c r="E9" s="34" t="str"/>
      <x:c r="F9" s="35" t="str"/>
      <x:c r="G9" s="32" t="str">
        <x:f>IF(A9="","",C9+D9-E9+F9)</x:f>
      </x:c>
      <x:c r="H9" s="36" t="str"/>
      <x:c r="I9" s="32" t="str">
        <x:f>IF(A9="","",MAX(0,H9-G9))</x:f>
      </x:c>
      <x:c r="J9" s="36" t="str"/>
      <x:c r="K9" s="32" t="str">
        <x:f>IF(A9="","",IF(OR(I9=0,J9="",J9&lt;=0),0,ROUNDUP(I9/J9,0)))</x:f>
      </x:c>
      <x:c r="L9" s="42" t="str"/>
      <x:c r="M9" s="41" t="str">
        <x:f>IF(A9="","",IF(OR(K9=0,L9=""),0,K9*L9))</x:f>
      </x:c>
    </x:row>
    <x:row r="10">
      <x:c r="A10" s="22" t="str"/>
      <x:c r="B10" s="18" t="str"/>
      <x:c r="C10" s="34" t="str"/>
      <x:c r="D10" s="34" t="str"/>
      <x:c r="E10" s="34" t="str"/>
      <x:c r="F10" s="35" t="str"/>
      <x:c r="G10" s="32" t="str">
        <x:f>IF(A10="","",C10+D10-E10+F10)</x:f>
      </x:c>
      <x:c r="H10" s="36" t="str"/>
      <x:c r="I10" s="32" t="str">
        <x:f>IF(A10="","",MAX(0,H10-G10))</x:f>
      </x:c>
      <x:c r="J10" s="36" t="str"/>
      <x:c r="K10" s="32" t="str">
        <x:f>IF(A10="","",IF(OR(I10=0,J10="",J10&lt;=0),0,ROUNDUP(I10/J10,0)))</x:f>
      </x:c>
      <x:c r="L10" s="42" t="str"/>
      <x:c r="M10" s="41" t="str">
        <x:f>IF(A10="","",IF(OR(K10=0,L10=""),0,K10*L10))</x:f>
      </x:c>
    </x:row>
    <x:row r="11">
      <x:c r="A11" s="22" t="str"/>
      <x:c r="B11" s="18" t="str"/>
      <x:c r="C11" s="34" t="str"/>
      <x:c r="D11" s="34" t="str"/>
      <x:c r="E11" s="34" t="str"/>
      <x:c r="F11" s="35" t="str"/>
      <x:c r="G11" s="32" t="str">
        <x:f>IF(A11="","",C11+D11-E11+F11)</x:f>
      </x:c>
      <x:c r="H11" s="36" t="str"/>
      <x:c r="I11" s="32" t="str">
        <x:f>IF(A11="","",MAX(0,H11-G11))</x:f>
      </x:c>
      <x:c r="J11" s="36" t="str"/>
      <x:c r="K11" s="32" t="str">
        <x:f>IF(A11="","",IF(OR(I11=0,J11="",J11&lt;=0),0,ROUNDUP(I11/J11,0)))</x:f>
      </x:c>
      <x:c r="L11" s="42" t="str"/>
      <x:c r="M11" s="41" t="str">
        <x:f>IF(A11="","",IF(OR(K11=0,L11=""),0,K11*L11))</x:f>
      </x:c>
    </x:row>
    <x:row r="12">
      <x:c r="A12" s="22" t="str"/>
      <x:c r="B12" s="18" t="str"/>
      <x:c r="C12" s="34" t="str"/>
      <x:c r="D12" s="34" t="str"/>
      <x:c r="E12" s="34" t="str"/>
      <x:c r="F12" s="35" t="str"/>
      <x:c r="G12" s="32" t="str">
        <x:f>IF(A12="","",C12+D12-E12+F12)</x:f>
      </x:c>
      <x:c r="H12" s="36" t="str"/>
      <x:c r="I12" s="32" t="str">
        <x:f>IF(A12="","",MAX(0,H12-G12))</x:f>
      </x:c>
      <x:c r="J12" s="36" t="str"/>
      <x:c r="K12" s="32" t="str">
        <x:f>IF(A12="","",IF(OR(I12=0,J12="",J12&lt;=0),0,ROUNDUP(I12/J12,0)))</x:f>
      </x:c>
      <x:c r="L12" s="42" t="str"/>
      <x:c r="M12" s="41" t="str">
        <x:f>IF(A12="","",IF(OR(K12=0,L12=""),0,K12*L12))</x:f>
      </x:c>
    </x:row>
    <x:row r="13">
      <x:c r="A13" s="22" t="str"/>
      <x:c r="B13" s="18" t="str"/>
      <x:c r="C13" s="34" t="str"/>
      <x:c r="D13" s="34" t="str"/>
      <x:c r="E13" s="34" t="str"/>
      <x:c r="F13" s="35" t="str"/>
      <x:c r="G13" s="32" t="str">
        <x:f>IF(A13="","",C13+D13-E13+F13)</x:f>
      </x:c>
      <x:c r="H13" s="36" t="str"/>
      <x:c r="I13" s="32" t="str">
        <x:f>IF(A13="","",MAX(0,H13-G13))</x:f>
      </x:c>
      <x:c r="J13" s="36" t="str"/>
      <x:c r="K13" s="32" t="str">
        <x:f>IF(A13="","",IF(OR(I13=0,J13="",J13&lt;=0),0,ROUNDUP(I13/J13,0)))</x:f>
      </x:c>
      <x:c r="L13" s="42" t="str"/>
      <x:c r="M13" s="41" t="str">
        <x:f>IF(A13="","",IF(OR(K13=0,L13=""),0,K13*L13))</x:f>
      </x:c>
    </x:row>
    <x:row r="14">
      <x:c r="A14" s="22" t="str"/>
      <x:c r="B14" s="18" t="str"/>
      <x:c r="C14" s="34" t="str"/>
      <x:c r="D14" s="34" t="str"/>
      <x:c r="E14" s="34" t="str"/>
      <x:c r="F14" s="35" t="str"/>
      <x:c r="G14" s="32" t="str">
        <x:f>IF(A14="","",C14+D14-E14+F14)</x:f>
      </x:c>
      <x:c r="H14" s="36" t="str"/>
      <x:c r="I14" s="32" t="str">
        <x:f>IF(A14="","",MAX(0,H14-G14))</x:f>
      </x:c>
      <x:c r="J14" s="36" t="str"/>
      <x:c r="K14" s="32" t="str">
        <x:f>IF(A14="","",IF(OR(I14=0,J14="",J14&lt;=0),0,ROUNDUP(I14/J14,0)))</x:f>
      </x:c>
      <x:c r="L14" s="42" t="str"/>
      <x:c r="M14" s="41" t="str">
        <x:f>IF(A14="","",IF(OR(K14=0,L14=""),0,K14*L14))</x:f>
      </x:c>
    </x:row>
    <x:row r="15">
      <x:c r="A15" s="22" t="str"/>
      <x:c r="B15" s="18" t="str"/>
      <x:c r="C15" s="34" t="str"/>
      <x:c r="D15" s="34" t="str"/>
      <x:c r="E15" s="34" t="str"/>
      <x:c r="F15" s="35" t="str"/>
      <x:c r="G15" s="32" t="str">
        <x:f>IF(A15="","",C15+D15-E15+F15)</x:f>
      </x:c>
      <x:c r="H15" s="36" t="str"/>
      <x:c r="I15" s="32" t="str">
        <x:f>IF(A15="","",MAX(0,H15-G15))</x:f>
      </x:c>
      <x:c r="J15" s="36" t="str"/>
      <x:c r="K15" s="32" t="str">
        <x:f>IF(A15="","",IF(OR(I15=0,J15="",J15&lt;=0),0,ROUNDUP(I15/J15,0)))</x:f>
      </x:c>
      <x:c r="L15" s="42" t="str"/>
      <x:c r="M15" s="41" t="str">
        <x:f>IF(A15="","",IF(OR(K15=0,L15=""),0,K15*L15))</x:f>
      </x:c>
    </x:row>
    <x:row r="16">
      <x:c r="A16" s="22" t="str"/>
      <x:c r="B16" s="18" t="str"/>
      <x:c r="C16" s="34" t="str"/>
      <x:c r="D16" s="34" t="str"/>
      <x:c r="E16" s="34" t="str"/>
      <x:c r="F16" s="35" t="str"/>
      <x:c r="G16" s="32" t="str">
        <x:f>IF(A16="","",C16+D16-E16+F16)</x:f>
      </x:c>
      <x:c r="H16" s="36" t="str"/>
      <x:c r="I16" s="32" t="str">
        <x:f>IF(A16="","",MAX(0,H16-G16))</x:f>
      </x:c>
      <x:c r="J16" s="36" t="str"/>
      <x:c r="K16" s="32" t="str">
        <x:f>IF(A16="","",IF(OR(I16=0,J16="",J16&lt;=0),0,ROUNDUP(I16/J16,0)))</x:f>
      </x:c>
      <x:c r="L16" s="42" t="str"/>
      <x:c r="M16" s="41" t="str">
        <x:f>IF(A16="","",IF(OR(K16=0,L16=""),0,K16*L16))</x:f>
      </x:c>
    </x:row>
    <x:row r="17">
      <x:c r="A17" s="22" t="str"/>
      <x:c r="B17" s="18" t="str"/>
      <x:c r="C17" s="34" t="str"/>
      <x:c r="D17" s="34" t="str"/>
      <x:c r="E17" s="34" t="str"/>
      <x:c r="F17" s="35" t="str"/>
      <x:c r="G17" s="32" t="str">
        <x:f>IF(A17="","",C17+D17-E17+F17)</x:f>
      </x:c>
      <x:c r="H17" s="36" t="str"/>
      <x:c r="I17" s="32" t="str">
        <x:f>IF(A17="","",MAX(0,H17-G17))</x:f>
      </x:c>
      <x:c r="J17" s="36" t="str"/>
      <x:c r="K17" s="32" t="str">
        <x:f>IF(A17="","",IF(OR(I17=0,J17="",J17&lt;=0),0,ROUNDUP(I17/J17,0)))</x:f>
      </x:c>
      <x:c r="L17" s="42" t="str"/>
      <x:c r="M17" s="41" t="str">
        <x:f>IF(A17="","",IF(OR(K17=0,L17=""),0,K17*L17))</x:f>
      </x:c>
    </x:row>
    <x:row r="18">
      <x:c r="A18" s="22" t="str"/>
      <x:c r="B18" s="18" t="str"/>
      <x:c r="C18" s="34" t="str"/>
      <x:c r="D18" s="34" t="str"/>
      <x:c r="E18" s="34" t="str"/>
      <x:c r="F18" s="35" t="str"/>
      <x:c r="G18" s="32" t="str">
        <x:f>IF(A18="","",C18+D18-E18+F18)</x:f>
      </x:c>
      <x:c r="H18" s="36" t="str"/>
      <x:c r="I18" s="32" t="str">
        <x:f>IF(A18="","",MAX(0,H18-G18))</x:f>
      </x:c>
      <x:c r="J18" s="36" t="str"/>
      <x:c r="K18" s="32" t="str">
        <x:f>IF(A18="","",IF(OR(I18=0,J18="",J18&lt;=0),0,ROUNDUP(I18/J18,0)))</x:f>
      </x:c>
      <x:c r="L18" s="42" t="str"/>
      <x:c r="M18" s="41" t="str">
        <x:f>IF(A18="","",IF(OR(K18=0,L18=""),0,K18*L18))</x:f>
      </x:c>
    </x:row>
    <x:row r="19">
      <x:c r="A19" s="24" t="str"/>
      <x:c r="B19" s="25" t="str"/>
      <x:c r="C19" s="37" t="str"/>
      <x:c r="D19" s="37" t="str"/>
      <x:c r="E19" s="37" t="str"/>
      <x:c r="F19" s="38" t="str"/>
      <x:c r="G19" s="32" t="str">
        <x:f>IF(A19="","",C19+D19-E19+F19)</x:f>
      </x:c>
      <x:c r="H19" s="39" t="str"/>
      <x:c r="I19" s="32" t="str">
        <x:f>IF(A19="","",MAX(0,H19-G19))</x:f>
      </x:c>
      <x:c r="J19" s="39" t="str"/>
      <x:c r="K19" s="32" t="str">
        <x:f>IF(A19="","",IF(OR(I19=0,J19="",J19&lt;=0),0,ROUNDUP(I19/J19,0)))</x:f>
      </x:c>
      <x:c r="L19" s="43" t="str"/>
      <x:c r="M19" s="41" t="str">
        <x:f>IF(A19="","",IF(OR(K19=0,L19=""),0,K19*L19))</x:f>
      </x:c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</x:row>
    <x:row r="22">
      <x:c r="A22" s="44" t="str">
        <x:v>Inventory rules</x:v>
      </x:c>
      <x:c r="B22" s="44" t="str"/>
      <x:c r="C22" s="44" t="str"/>
      <x:c r="D22" s="44" t="str"/>
      <x:c r="E22" s="44" t="str"/>
      <x:c r="F22" s="44" t="str"/>
      <x:c r="G22" s="44" t="str"/>
      <x:c r="H22" s="44" t="str"/>
      <x:c r="I22" s="44" t="str"/>
      <x:c r="J22" s="44" t="str"/>
      <x:c r="K22" s="44" t="str"/>
      <x:c r="L22" s="44" t="str"/>
      <x:c r="M22" s="44" t="str"/>
    </x:row>
    <x:row r="23" ht="26" customHeight="1">
      <x:c r="A23" s="45" t="str">
        <x:v>On hand = opening + receipts − used + adjustments.</x:v>
      </x:c>
      <x:c r="B23" s="45" t="str"/>
      <x:c r="C23" s="45" t="str"/>
      <x:c r="D23" s="45" t="str"/>
      <x:c r="E23" s="45" t="str"/>
      <x:c r="F23" s="45" t="str"/>
      <x:c r="G23" s="45" t="str"/>
      <x:c r="H23" s="45" t="str"/>
      <x:c r="I23" s="45" t="str"/>
      <x:c r="J23" s="45" t="str"/>
      <x:c r="K23" s="45" t="str"/>
      <x:c r="L23" s="45" t="str"/>
      <x:c r="M23" s="45" t="str"/>
    </x:row>
    <x:row r="24" ht="26" customHeight="1">
      <x:c r="A24" s="45" t="str">
        <x:v>Viewing a shopping list does not change inventory; record a receipt or actual use once.</x:v>
      </x:c>
      <x:c r="B24" s="45" t="str"/>
      <x:c r="C24" s="45" t="str"/>
      <x:c r="D24" s="45" t="str"/>
      <x:c r="E24" s="45" t="str"/>
      <x:c r="F24" s="45" t="str"/>
      <x:c r="G24" s="45" t="str"/>
      <x:c r="H24" s="45" t="str"/>
      <x:c r="I24" s="45" t="str"/>
      <x:c r="J24" s="45" t="str"/>
      <x:c r="K24" s="45" t="str"/>
      <x:c r="L24" s="45" t="str"/>
      <x:c r="M24" s="45" t="str"/>
    </x:row>
    <x:row r="25" ht="26" customHeight="1">
      <x:c r="A25" s="45" t="str">
        <x:v>Keep one unit per ingredient row. Convert compatible units before entering movements.</x:v>
      </x:c>
      <x:c r="B25" s="45" t="str"/>
      <x:c r="C25" s="45" t="str"/>
      <x:c r="D25" s="45" t="str"/>
      <x:c r="E25" s="45" t="str"/>
      <x:c r="F25" s="45" t="str"/>
      <x:c r="G25" s="45" t="str"/>
      <x:c r="H25" s="45" t="str"/>
      <x:c r="I25" s="45" t="str"/>
      <x:c r="J25" s="45" t="str"/>
      <x:c r="K25" s="45" t="str"/>
      <x:c r="L25" s="45" t="str"/>
      <x:c r="M25" s="45" t="str"/>
    </x:row>
    <x:row r="26" ht="26" customHeight="1">
      <x:c r="A26" s="45" t="str">
        <x:v>Packages to buy rounds the shortage up to whole packages.</x:v>
      </x:c>
      <x:c r="B26" s="45" t="str"/>
      <x:c r="C26" s="45" t="str"/>
      <x:c r="D26" s="45" t="str"/>
      <x:c r="E26" s="45" t="str"/>
      <x:c r="F26" s="45" t="str"/>
      <x:c r="G26" s="45" t="str"/>
      <x:c r="H26" s="45" t="str"/>
      <x:c r="I26" s="45" t="str"/>
      <x:c r="J26" s="45" t="str"/>
      <x:c r="K26" s="45" t="str"/>
      <x:c r="L26" s="45" t="str"/>
      <x:c r="M26" s="45" t="str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</x:row>
  </x:sheetData>
  <x:conditionalFormatting sqref="G5:G19">
    <x:cfRule type="cellIs" dxfId="0" priority="1" operator="lessThan">
      <x:formula>0</x:formula>
    </x:cfRule>
  </x:conditionalFormatting>
  <x:pageMargins left="0.7" right="0.7" top="0.75" bottom="0.75" header="0.3" footer="0.3"/>
</x:worksheet>
</file>